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Nemanja\Google Drive\FPN\Predmeti\Spoljna politika\Master 22-23\"/>
    </mc:Choice>
  </mc:AlternateContent>
  <xr:revisionPtr revIDLastSave="0" documentId="8_{9D626DEA-919E-4674-BED9-DEA1E56E31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34" i="1" l="1"/>
  <c r="AA34" i="1" s="1"/>
  <c r="Z30" i="1"/>
  <c r="AA30" i="1" s="1"/>
  <c r="T41" i="1"/>
  <c r="X41" i="1" s="1"/>
  <c r="Z41" i="1" s="1"/>
  <c r="AA41" i="1" s="1"/>
  <c r="T40" i="1"/>
  <c r="X40" i="1" s="1"/>
  <c r="Z40" i="1" s="1"/>
  <c r="AA40" i="1" s="1"/>
  <c r="T39" i="1"/>
  <c r="X39" i="1" s="1"/>
  <c r="Z39" i="1" s="1"/>
  <c r="AA39" i="1" s="1"/>
  <c r="T38" i="1"/>
  <c r="X38" i="1" s="1"/>
  <c r="Z38" i="1" s="1"/>
  <c r="AA38" i="1" s="1"/>
  <c r="T37" i="1"/>
  <c r="X37" i="1" s="1"/>
  <c r="Z37" i="1" s="1"/>
  <c r="AA37" i="1" s="1"/>
  <c r="T36" i="1"/>
  <c r="X36" i="1" s="1"/>
  <c r="Z36" i="1" s="1"/>
  <c r="AA36" i="1" s="1"/>
  <c r="T35" i="1"/>
  <c r="X35" i="1" s="1"/>
  <c r="Z35" i="1" s="1"/>
  <c r="AA35" i="1" s="1"/>
  <c r="T34" i="1"/>
  <c r="X34" i="1" s="1"/>
  <c r="T33" i="1"/>
  <c r="X33" i="1" s="1"/>
  <c r="Z33" i="1" s="1"/>
  <c r="AA33" i="1" s="1"/>
  <c r="T32" i="1"/>
  <c r="X32" i="1" s="1"/>
  <c r="Z32" i="1" s="1"/>
  <c r="AA32" i="1" s="1"/>
  <c r="T31" i="1"/>
  <c r="X31" i="1" s="1"/>
  <c r="Z31" i="1" s="1"/>
  <c r="AA31" i="1" s="1"/>
  <c r="T30" i="1"/>
  <c r="X30" i="1" s="1"/>
  <c r="T29" i="1"/>
  <c r="X29" i="1" s="1"/>
  <c r="Z29" i="1" s="1"/>
  <c r="AA29" i="1" s="1"/>
  <c r="T28" i="1"/>
  <c r="X28" i="1" s="1"/>
  <c r="Z28" i="1" s="1"/>
  <c r="AA28" i="1" s="1"/>
  <c r="T27" i="1"/>
  <c r="X27" i="1" s="1"/>
  <c r="Z27" i="1" s="1"/>
  <c r="AA27" i="1" s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X26" i="1" l="1"/>
  <c r="Z26" i="1" s="1"/>
  <c r="X25" i="1"/>
  <c r="Z25" i="1" s="1"/>
  <c r="X24" i="1"/>
  <c r="Z24" i="1" s="1"/>
  <c r="X23" i="1"/>
  <c r="Z23" i="1" s="1"/>
  <c r="X22" i="1"/>
  <c r="Z22" i="1" s="1"/>
  <c r="X21" i="1"/>
  <c r="Z21" i="1" s="1"/>
  <c r="X20" i="1"/>
  <c r="Z20" i="1" s="1"/>
  <c r="X19" i="1"/>
  <c r="Z19" i="1" s="1"/>
  <c r="X18" i="1"/>
  <c r="Z18" i="1" s="1"/>
  <c r="X17" i="1"/>
  <c r="Z17" i="1" s="1"/>
  <c r="X16" i="1"/>
  <c r="Z16" i="1" s="1"/>
  <c r="X15" i="1"/>
  <c r="Z15" i="1" s="1"/>
  <c r="X14" i="1"/>
  <c r="Z14" i="1" s="1"/>
  <c r="X13" i="1"/>
  <c r="Z13" i="1" s="1"/>
  <c r="X12" i="1"/>
  <c r="Z12" i="1" s="1"/>
  <c r="X11" i="1"/>
  <c r="Z11" i="1" s="1"/>
  <c r="X10" i="1"/>
  <c r="Z10" i="1" s="1"/>
  <c r="X9" i="1"/>
  <c r="Z9" i="1" s="1"/>
  <c r="X8" i="1"/>
  <c r="Z8" i="1" s="1"/>
  <c r="X7" i="1"/>
  <c r="Z7" i="1" s="1"/>
  <c r="X6" i="1"/>
  <c r="Z6" i="1" s="1"/>
  <c r="AA26" i="1" l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</calcChain>
</file>

<file path=xl/sharedStrings.xml><?xml version="1.0" encoding="utf-8"?>
<sst xmlns="http://schemas.openxmlformats.org/spreadsheetml/2006/main" count="64" uniqueCount="29">
  <si>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</si>
  <si>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</si>
  <si>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</si>
  <si>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</si>
  <si>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</si>
  <si>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</si>
  <si>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</si>
  <si>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</si>
  <si>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</si>
  <si>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</si>
  <si>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</si>
  <si>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</si>
  <si>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</si>
  <si>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</si>
  <si>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</si>
  <si>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XV</t>
  </si>
  <si>
    <t>XII</t>
  </si>
  <si>
    <t>XIII</t>
  </si>
  <si>
    <t>XIV</t>
  </si>
  <si>
    <t>mo</t>
  </si>
  <si>
    <t>Ocjena</t>
  </si>
  <si>
    <t>Kol:</t>
  </si>
  <si>
    <t>KolP:</t>
  </si>
  <si>
    <t>Uk-Sem:</t>
  </si>
  <si>
    <t>ZI:</t>
  </si>
  <si>
    <t>UkBod:</t>
  </si>
  <si>
    <t>PREDMET: Spoljna politika</t>
  </si>
  <si>
    <t>Vježbe</t>
  </si>
  <si>
    <t>Esej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</si>
</sst>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color theme="1"/>
      <name val="Book Antiqua"/>
      <family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Garamond"/>
      <family val="1"/>
    </font>
    <font>
      <sz val="11"/>
      <name val="Garamond"/>
      <family val="1"/>
    </font>
    <font>
      <sz val="11"/>
      <color theme="1"/>
      <name val="Garamond"/>
      <family val="1"/>
    </font>
    <font>
      <sz val="11"/>
      <color rgb="FF333333"/>
      <name val="Garamond"/>
      <family val="1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ed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ed">
        <color indexed="64"/>
      </diagonal>
    </border>
    <border>
      <left style="double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8" applyNumberFormat="0" applyFill="0" applyAlignment="0" applyProtection="0"/>
    <xf numFmtId="0" fontId="5" fillId="0" borderId="19" applyNumberFormat="0" applyFill="0" applyAlignment="0" applyProtection="0"/>
    <xf numFmtId="0" fontId="6" fillId="0" borderId="20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1" applyNumberFormat="0" applyAlignment="0" applyProtection="0"/>
    <xf numFmtId="0" fontId="11" fillId="7" borderId="22" applyNumberFormat="0" applyAlignment="0" applyProtection="0"/>
    <xf numFmtId="0" fontId="12" fillId="7" borderId="21" applyNumberFormat="0" applyAlignment="0" applyProtection="0"/>
    <xf numFmtId="0" fontId="13" fillId="0" borderId="23" applyNumberFormat="0" applyFill="0" applyAlignment="0" applyProtection="0"/>
    <xf numFmtId="0" fontId="14" fillId="8" borderId="24" applyNumberFormat="0" applyAlignment="0" applyProtection="0"/>
    <xf numFmtId="0" fontId="15" fillId="0" borderId="0" applyNumberFormat="0" applyFill="0" applyBorder="0" applyAlignment="0" applyProtection="0"/>
    <xf numFmtId="0" fontId="2" fillId="9" borderId="25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26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9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/>
    </xf>
    <xf numFmtId="49" fontId="20" fillId="2" borderId="0" xfId="0" applyNumberFormat="1" applyFont="1" applyFill="1" applyAlignment="1">
      <alignment horizontal="left"/>
    </xf>
    <xf numFmtId="0" fontId="20" fillId="2" borderId="0" xfId="0" applyFont="1" applyFill="1"/>
    <xf numFmtId="0" fontId="20" fillId="2" borderId="0" xfId="0" applyFont="1" applyFill="1" applyAlignment="1">
      <alignment horizontal="center" vertical="center"/>
    </xf>
    <xf numFmtId="0" fontId="21" fillId="2" borderId="0" xfId="0" applyFont="1" applyFill="1"/>
    <xf numFmtId="0" fontId="21" fillId="2" borderId="0" xfId="0" applyFont="1" applyFill="1" applyAlignment="1">
      <alignment horizontal="center" vertical="center"/>
    </xf>
    <xf numFmtId="0" fontId="21" fillId="2" borderId="7" xfId="0" applyFont="1" applyFill="1" applyBorder="1"/>
    <xf numFmtId="0" fontId="20" fillId="2" borderId="2" xfId="0" applyFont="1" applyFill="1" applyBorder="1" applyAlignment="1">
      <alignment horizontal="left" vertical="center" wrapText="1" shrinkToFit="1"/>
    </xf>
    <xf numFmtId="49" fontId="20" fillId="2" borderId="3" xfId="0" applyNumberFormat="1" applyFont="1" applyFill="1" applyBorder="1" applyAlignment="1">
      <alignment horizontal="left" vertical="center" shrinkToFit="1"/>
    </xf>
    <xf numFmtId="0" fontId="20" fillId="2" borderId="0" xfId="0" applyFont="1" applyFill="1" applyAlignment="1">
      <alignment vertical="center" wrapText="1" shrinkToFit="1"/>
    </xf>
    <xf numFmtId="0" fontId="21" fillId="2" borderId="1" xfId="0" applyFont="1" applyFill="1" applyBorder="1"/>
    <xf numFmtId="0" fontId="21" fillId="2" borderId="13" xfId="0" applyFont="1" applyFill="1" applyBorder="1"/>
    <xf numFmtId="0" fontId="21" fillId="0" borderId="12" xfId="0" applyFont="1" applyBorder="1" applyAlignment="1">
      <alignment horizontal="center" vertical="center"/>
    </xf>
    <xf numFmtId="0" fontId="21" fillId="2" borderId="11" xfId="0" applyFont="1" applyFill="1" applyBorder="1"/>
    <xf numFmtId="0" fontId="20" fillId="0" borderId="1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/>
    </xf>
    <xf numFmtId="0" fontId="20" fillId="2" borderId="27" xfId="0" applyFont="1" applyFill="1" applyBorder="1" applyAlignment="1">
      <alignment horizontal="center" wrapText="1"/>
    </xf>
    <xf numFmtId="0" fontId="20" fillId="2" borderId="28" xfId="0" applyFont="1" applyFill="1" applyBorder="1" applyAlignment="1">
      <alignment horizontal="center"/>
    </xf>
    <xf numFmtId="0" fontId="20" fillId="2" borderId="29" xfId="0" applyFont="1" applyFill="1" applyBorder="1" applyAlignment="1">
      <alignment horizontal="center"/>
    </xf>
    <xf numFmtId="0" fontId="20" fillId="2" borderId="42" xfId="0" applyFont="1" applyFill="1" applyBorder="1" applyAlignment="1">
      <alignment horizontal="center"/>
    </xf>
    <xf numFmtId="0" fontId="20" fillId="2" borderId="43" xfId="0" applyFont="1" applyFill="1" applyBorder="1" applyAlignment="1">
      <alignment horizontal="center"/>
    </xf>
    <xf numFmtId="0" fontId="21" fillId="2" borderId="28" xfId="0" applyFont="1" applyFill="1" applyBorder="1" applyAlignment="1">
      <alignment horizontal="center"/>
    </xf>
    <xf numFmtId="0" fontId="21" fillId="2" borderId="30" xfId="0" applyFont="1" applyFill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39" xfId="0" applyFont="1" applyBorder="1" applyAlignment="1">
      <alignment horizontal="center"/>
    </xf>
    <xf numFmtId="0" fontId="21" fillId="0" borderId="17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/>
    </xf>
    <xf numFmtId="0" fontId="20" fillId="2" borderId="32" xfId="0" applyFont="1" applyFill="1" applyBorder="1" applyAlignment="1">
      <alignment horizontal="center"/>
    </xf>
    <xf numFmtId="0" fontId="20" fillId="2" borderId="33" xfId="0" applyFont="1" applyFill="1" applyBorder="1" applyAlignment="1">
      <alignment horizontal="center"/>
    </xf>
    <xf numFmtId="0" fontId="20" fillId="2" borderId="44" xfId="0" applyFont="1" applyFill="1" applyBorder="1" applyAlignment="1">
      <alignment horizontal="center"/>
    </xf>
    <xf numFmtId="0" fontId="20" fillId="2" borderId="45" xfId="0" applyFont="1" applyFill="1" applyBorder="1" applyAlignment="1">
      <alignment horizontal="center"/>
    </xf>
    <xf numFmtId="0" fontId="21" fillId="2" borderId="32" xfId="0" applyFont="1" applyFill="1" applyBorder="1" applyAlignment="1">
      <alignment horizontal="center"/>
    </xf>
    <xf numFmtId="0" fontId="21" fillId="2" borderId="34" xfId="0" applyFont="1" applyFill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21" fillId="0" borderId="40" xfId="0" applyFont="1" applyBorder="1" applyAlignment="1">
      <alignment horizontal="center" vertical="center"/>
    </xf>
    <xf numFmtId="0" fontId="20" fillId="2" borderId="35" xfId="0" applyFont="1" applyFill="1" applyBorder="1" applyAlignment="1">
      <alignment horizontal="center"/>
    </xf>
    <xf numFmtId="0" fontId="20" fillId="2" borderId="36" xfId="0" applyFont="1" applyFill="1" applyBorder="1" applyAlignment="1">
      <alignment horizontal="center"/>
    </xf>
    <xf numFmtId="0" fontId="20" fillId="2" borderId="37" xfId="0" applyFont="1" applyFill="1" applyBorder="1" applyAlignment="1">
      <alignment horizontal="center"/>
    </xf>
    <xf numFmtId="0" fontId="20" fillId="2" borderId="46" xfId="0" applyFont="1" applyFill="1" applyBorder="1" applyAlignment="1">
      <alignment horizontal="center"/>
    </xf>
    <xf numFmtId="0" fontId="20" fillId="2" borderId="47" xfId="0" applyFont="1" applyFill="1" applyBorder="1" applyAlignment="1">
      <alignment horizontal="center"/>
    </xf>
    <xf numFmtId="0" fontId="21" fillId="2" borderId="36" xfId="0" applyFont="1" applyFill="1" applyBorder="1" applyAlignment="1">
      <alignment horizontal="center"/>
    </xf>
    <xf numFmtId="0" fontId="21" fillId="2" borderId="38" xfId="0" applyFont="1" applyFill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41" xfId="0" applyFont="1" applyBorder="1" applyAlignment="1">
      <alignment horizontal="center"/>
    </xf>
    <xf numFmtId="0" fontId="21" fillId="0" borderId="41" xfId="0" applyFont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 shrinkToFit="1"/>
    </xf>
    <xf numFmtId="0" fontId="20" fillId="2" borderId="11" xfId="0" applyFont="1" applyFill="1" applyBorder="1" applyAlignment="1">
      <alignment horizontal="center" vertical="center" wrapText="1" shrinkToFit="1"/>
    </xf>
    <xf numFmtId="0" fontId="22" fillId="34" borderId="48" xfId="0" applyFont="1" applyFill="1" applyBorder="1" applyAlignment="1">
      <alignment vertical="center" wrapText="1"/>
    </xf>
    <xf numFmtId="0" fontId="22" fillId="34" borderId="49" xfId="0" applyFont="1" applyFill="1" applyBorder="1" applyAlignment="1">
      <alignment vertical="center" wrapText="1"/>
    </xf>
    <xf numFmtId="0" fontId="21" fillId="0" borderId="50" xfId="0" applyFont="1" applyBorder="1"/>
    <xf numFmtId="0" fontId="21" fillId="0" borderId="51" xfId="0" applyFont="1" applyBorder="1"/>
    <xf numFmtId="0" fontId="21" fillId="0" borderId="52" xfId="0" applyFont="1" applyBorder="1"/>
    <xf numFmtId="0" fontId="21" fillId="0" borderId="53" xfId="0" applyFont="1" applyBorder="1"/>
    <xf numFmtId="0" fontId="20" fillId="2" borderId="12" xfId="0" applyFont="1" applyFill="1" applyBorder="1" applyAlignment="1">
      <alignment horizontal="center" vertical="center" wrapText="1" shrinkToFit="1"/>
    </xf>
    <xf numFmtId="0" fontId="20" fillId="2" borderId="4" xfId="0" applyFont="1" applyFill="1" applyBorder="1" applyAlignment="1">
      <alignment horizontal="center" vertical="center" textRotation="90" wrapText="1" shrinkToFit="1"/>
    </xf>
    <xf numFmtId="0" fontId="20" fillId="2" borderId="8" xfId="0" applyFont="1" applyFill="1" applyBorder="1" applyAlignment="1">
      <alignment horizontal="center" vertical="center" textRotation="90" wrapText="1" shrinkToFit="1"/>
    </xf>
    <xf numFmtId="0" fontId="20" fillId="2" borderId="14" xfId="0" applyFont="1" applyFill="1" applyBorder="1" applyAlignment="1">
      <alignment horizontal="center" vertical="center" textRotation="90" wrapText="1" shrinkToFit="1"/>
    </xf>
    <xf numFmtId="0" fontId="20" fillId="2" borderId="5" xfId="0" applyFont="1" applyFill="1" applyBorder="1" applyAlignment="1">
      <alignment horizontal="center" vertical="center" wrapText="1" shrinkToFit="1"/>
    </xf>
    <xf numFmtId="0" fontId="20" fillId="2" borderId="6" xfId="0" applyFont="1" applyFill="1" applyBorder="1" applyAlignment="1">
      <alignment horizontal="center" vertical="center" wrapText="1" shrinkToFit="1"/>
    </xf>
    <xf numFmtId="0" fontId="20" fillId="2" borderId="16" xfId="0" applyFont="1" applyFill="1" applyBorder="1" applyAlignment="1">
      <alignment horizontal="center" vertical="center" wrapText="1" shrinkToFit="1"/>
    </xf>
    <xf numFmtId="0" fontId="20" fillId="2" borderId="15" xfId="0" applyFont="1" applyFill="1" applyBorder="1" applyAlignment="1">
      <alignment horizontal="center" vertical="center" wrapText="1" shrinkToFit="1"/>
    </xf>
    <xf numFmtId="0" fontId="20" fillId="2" borderId="9" xfId="0" applyFont="1" applyFill="1" applyBorder="1" applyAlignment="1">
      <alignment horizontal="center" vertical="center" wrapText="1" shrinkToFit="1"/>
    </xf>
    <xf numFmtId="0" fontId="20" fillId="2" borderId="10" xfId="0" applyFont="1" applyFill="1" applyBorder="1" applyAlignment="1">
      <alignment horizontal="center" vertical="center" wrapText="1" shrinkToFit="1"/>
    </xf>
    <xf numFmtId="0" fontId="20" fillId="2" borderId="11" xfId="0" applyFont="1" applyFill="1" applyBorder="1" applyAlignment="1">
      <alignment horizontal="center" vertical="center" wrapText="1" shrinkToFi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3"/>
  <sheetViews>
    <sheetView tabSelected="1" workbookViewId="0">
      <selection activeCell="AF10" sqref="AF10"/>
    </sheetView>
  </sheetViews>
  <sheetFormatPr defaultColWidth="9.140625" defaultRowHeight="13.5" x14ac:dyDescent="0.25"/>
  <cols>
    <col min="1" max="1" width="6" style="3" customWidth="1"/>
    <col min="2" max="2" width="5.5703125" style="1" customWidth="1"/>
    <col min="3" max="3" width="6.42578125" style="1" customWidth="1"/>
    <col min="4" max="4" width="4.140625" style="2" customWidth="1"/>
    <col min="5" max="19" width="3.42578125" style="1" hidden="1" customWidth="1"/>
    <col min="20" max="20" width="6.85546875" style="1" customWidth="1"/>
    <col min="21" max="23" width="5.140625" style="1" customWidth="1"/>
    <col min="24" max="24" width="6.7109375" style="3" customWidth="1"/>
    <col min="25" max="26" width="6.140625" style="3" customWidth="1"/>
    <col min="27" max="27" width="6.140625" style="1" customWidth="1"/>
    <col min="28" max="16384" width="9.140625" style="1"/>
  </cols>
  <sheetData>
    <row r="1" spans="1:27" ht="15" x14ac:dyDescent="0.25">
      <c r="A1" s="5" t="s">
        <v>26</v>
      </c>
      <c r="B1" s="6"/>
      <c r="C1" s="7"/>
      <c r="D1" s="9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10"/>
      <c r="Q1" s="10"/>
      <c r="R1" s="10"/>
      <c r="S1" s="10"/>
      <c r="T1" s="10"/>
      <c r="U1" s="10"/>
      <c r="V1" s="10"/>
      <c r="W1" s="10"/>
      <c r="X1" s="11"/>
      <c r="Y1" s="11"/>
      <c r="Z1" s="11"/>
      <c r="AA1" s="12"/>
    </row>
    <row r="2" spans="1:27" ht="15.75" thickBot="1" x14ac:dyDescent="0.3">
      <c r="A2" s="9"/>
      <c r="B2" s="6"/>
      <c r="C2" s="7"/>
      <c r="D2" s="9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0"/>
      <c r="Q2" s="10"/>
      <c r="R2" s="10"/>
      <c r="S2" s="10"/>
      <c r="T2" s="10"/>
      <c r="U2" s="10"/>
      <c r="V2" s="10"/>
      <c r="W2" s="10"/>
      <c r="X2" s="11"/>
      <c r="Y2" s="11"/>
      <c r="Z2" s="11"/>
      <c r="AA2" s="12"/>
    </row>
    <row r="3" spans="1:27" ht="16.5" thickTop="1" thickBot="1" x14ac:dyDescent="0.3">
      <c r="A3" s="61" t="s">
        <v>0</v>
      </c>
      <c r="B3" s="13"/>
      <c r="C3" s="14"/>
      <c r="D3" s="62" t="s">
        <v>1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0"/>
      <c r="Q3" s="10"/>
      <c r="R3" s="10"/>
      <c r="S3" s="10"/>
      <c r="T3" s="10"/>
      <c r="U3" s="16"/>
      <c r="V3" s="10"/>
      <c r="W3" s="10"/>
      <c r="X3" s="11"/>
      <c r="Y3" s="11"/>
      <c r="Z3" s="11"/>
      <c r="AA3" s="17"/>
    </row>
    <row r="4" spans="1:27" s="4" customFormat="1" ht="18" customHeight="1" thickTop="1" thickBot="1" x14ac:dyDescent="0.3">
      <c r="A4" s="61"/>
      <c r="B4" s="65" t="s">
        <v>2</v>
      </c>
      <c r="C4" s="66"/>
      <c r="D4" s="63"/>
      <c r="E4" s="69" t="s">
        <v>14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1"/>
      <c r="T4" s="54" t="s">
        <v>27</v>
      </c>
      <c r="U4" s="18" t="s">
        <v>28</v>
      </c>
      <c r="V4" s="18" t="s">
        <v>21</v>
      </c>
      <c r="W4" s="18" t="s">
        <v>22</v>
      </c>
      <c r="X4" s="18" t="s">
        <v>23</v>
      </c>
      <c r="Y4" s="18" t="s">
        <v>24</v>
      </c>
      <c r="Z4" s="18" t="s">
        <v>25</v>
      </c>
      <c r="AA4" s="18" t="s">
        <v>20</v>
      </c>
    </row>
    <row r="5" spans="1:27" ht="16.5" customHeight="1" thickTop="1" thickBot="1" x14ac:dyDescent="0.3">
      <c r="A5" s="61"/>
      <c r="B5" s="67"/>
      <c r="C5" s="68"/>
      <c r="D5" s="64"/>
      <c r="E5" s="53" t="s">
        <v>3</v>
      </c>
      <c r="F5" s="53" t="s">
        <v>4</v>
      </c>
      <c r="G5" s="53" t="s">
        <v>5</v>
      </c>
      <c r="H5" s="53" t="s">
        <v>6</v>
      </c>
      <c r="I5" s="53" t="s">
        <v>7</v>
      </c>
      <c r="J5" s="53" t="s">
        <v>8</v>
      </c>
      <c r="K5" s="53" t="s">
        <v>9</v>
      </c>
      <c r="L5" s="53" t="s">
        <v>10</v>
      </c>
      <c r="M5" s="53" t="s">
        <v>11</v>
      </c>
      <c r="N5" s="53" t="s">
        <v>12</v>
      </c>
      <c r="O5" s="53" t="s">
        <v>13</v>
      </c>
      <c r="P5" s="53" t="s">
        <v>16</v>
      </c>
      <c r="Q5" s="53" t="s">
        <v>17</v>
      </c>
      <c r="R5" s="53" t="s">
        <v>18</v>
      </c>
      <c r="S5" s="53" t="s">
        <v>15</v>
      </c>
      <c r="T5" s="53"/>
      <c r="U5" s="53"/>
      <c r="V5" s="10"/>
      <c r="W5" s="10"/>
      <c r="X5" s="11"/>
      <c r="Y5" s="11"/>
      <c r="Z5" s="11"/>
      <c r="AA5" s="19"/>
    </row>
    <row r="6" spans="1:27" ht="16.5" thickTop="1" thickBot="1" x14ac:dyDescent="0.3">
      <c r="A6" s="20">
        <v>1</v>
      </c>
      <c r="B6" s="55">
        <v>23</v>
      </c>
      <c r="C6" s="56">
        <v>2022</v>
      </c>
      <c r="D6" s="21" t="s">
        <v>19</v>
      </c>
      <c r="E6" s="22">
        <v>1</v>
      </c>
      <c r="F6" s="23">
        <v>1</v>
      </c>
      <c r="G6" s="23">
        <v>1</v>
      </c>
      <c r="H6" s="23">
        <v>1</v>
      </c>
      <c r="I6" s="23">
        <v>1</v>
      </c>
      <c r="J6" s="24">
        <v>1</v>
      </c>
      <c r="K6" s="25"/>
      <c r="L6" s="26"/>
      <c r="M6" s="26"/>
      <c r="N6" s="23"/>
      <c r="O6" s="23"/>
      <c r="P6" s="23"/>
      <c r="Q6" s="27"/>
      <c r="R6" s="27"/>
      <c r="S6" s="28"/>
      <c r="T6" s="29">
        <f>(ROUND(SUM(E6:S6)*1.66,1))</f>
        <v>10</v>
      </c>
      <c r="U6" s="30"/>
      <c r="V6" s="30">
        <v>38</v>
      </c>
      <c r="W6" s="30"/>
      <c r="X6" s="31">
        <f t="shared" ref="X6:X38" si="0">ROUND(IF(W6&gt;0, SUM(T6:U6, W6), SUM(T6:V6)),0)</f>
        <v>48</v>
      </c>
      <c r="Y6" s="32"/>
      <c r="Z6" s="32">
        <f>SUM(X6:Y6)</f>
        <v>48</v>
      </c>
      <c r="AA6" s="29" t="str">
        <f>IF(Z6=0, "Neakt.", IF(Z6&gt;89.9,"A",IF(Z6&gt;79.9,"B",IF(Z6&gt;69.9,"C",IF(Z6&gt;59.9,"D",IF(Z6&gt;49.9,"E","F"))))))</f>
        <v>F</v>
      </c>
    </row>
    <row r="7" spans="1:27" ht="16.5" thickTop="1" thickBot="1" x14ac:dyDescent="0.3">
      <c r="A7" s="33">
        <v>2</v>
      </c>
      <c r="B7" s="57">
        <v>24</v>
      </c>
      <c r="C7" s="58">
        <v>2022</v>
      </c>
      <c r="D7" s="21" t="s">
        <v>19</v>
      </c>
      <c r="E7" s="34"/>
      <c r="F7" s="35">
        <v>1</v>
      </c>
      <c r="G7" s="35">
        <v>1</v>
      </c>
      <c r="H7" s="35">
        <v>1</v>
      </c>
      <c r="I7" s="35">
        <v>1</v>
      </c>
      <c r="J7" s="36">
        <v>2</v>
      </c>
      <c r="K7" s="37"/>
      <c r="L7" s="38"/>
      <c r="M7" s="38"/>
      <c r="N7" s="35"/>
      <c r="O7" s="35"/>
      <c r="P7" s="35"/>
      <c r="Q7" s="39"/>
      <c r="R7" s="39"/>
      <c r="S7" s="40"/>
      <c r="T7" s="29">
        <f t="shared" ref="T7:T27" si="1">(ROUND(SUM(E7:S7)*1.66,1))</f>
        <v>10</v>
      </c>
      <c r="U7" s="41"/>
      <c r="V7" s="41"/>
      <c r="W7" s="41"/>
      <c r="X7" s="31">
        <f t="shared" si="0"/>
        <v>10</v>
      </c>
      <c r="Y7" s="42"/>
      <c r="Z7" s="32">
        <f t="shared" ref="Z7:Z41" si="2">SUM(X7:Y7)</f>
        <v>10</v>
      </c>
      <c r="AA7" s="29" t="str">
        <f t="shared" ref="AA7:AA38" si="3">IF(Z7=0, "Neakt.", IF(Z7&gt;89.9,"A",IF(Z7&gt;79.9,"B",IF(Z7&gt;69.9,"C",IF(Z7&gt;59.9,"D",IF(Z7&gt;49.9,"E","F"))))))</f>
        <v>F</v>
      </c>
    </row>
    <row r="8" spans="1:27" ht="16.5" thickTop="1" thickBot="1" x14ac:dyDescent="0.3">
      <c r="A8" s="33">
        <v>3</v>
      </c>
      <c r="B8" s="57">
        <v>25</v>
      </c>
      <c r="C8" s="58">
        <v>2022</v>
      </c>
      <c r="D8" s="21" t="s">
        <v>19</v>
      </c>
      <c r="E8" s="34"/>
      <c r="F8" s="35">
        <v>1</v>
      </c>
      <c r="G8" s="35"/>
      <c r="H8" s="35">
        <v>1</v>
      </c>
      <c r="I8" s="35"/>
      <c r="J8" s="36"/>
      <c r="K8" s="37"/>
      <c r="L8" s="38"/>
      <c r="M8" s="38"/>
      <c r="N8" s="35"/>
      <c r="O8" s="35"/>
      <c r="P8" s="35"/>
      <c r="Q8" s="39"/>
      <c r="R8" s="39"/>
      <c r="S8" s="40"/>
      <c r="T8" s="29">
        <f t="shared" si="1"/>
        <v>3.3</v>
      </c>
      <c r="U8" s="41"/>
      <c r="V8" s="41">
        <v>35</v>
      </c>
      <c r="W8" s="41"/>
      <c r="X8" s="31">
        <f t="shared" si="0"/>
        <v>38</v>
      </c>
      <c r="Y8" s="42"/>
      <c r="Z8" s="32">
        <f t="shared" si="2"/>
        <v>38</v>
      </c>
      <c r="AA8" s="29" t="str">
        <f t="shared" si="3"/>
        <v>F</v>
      </c>
    </row>
    <row r="9" spans="1:27" ht="16.5" thickTop="1" thickBot="1" x14ac:dyDescent="0.3">
      <c r="A9" s="33">
        <v>4</v>
      </c>
      <c r="B9" s="57">
        <v>26</v>
      </c>
      <c r="C9" s="58">
        <v>2022</v>
      </c>
      <c r="D9" s="21" t="s">
        <v>19</v>
      </c>
      <c r="E9" s="34"/>
      <c r="F9" s="35">
        <v>1</v>
      </c>
      <c r="G9" s="35">
        <v>0.75</v>
      </c>
      <c r="H9" s="35">
        <v>0.75</v>
      </c>
      <c r="I9" s="35">
        <v>1</v>
      </c>
      <c r="J9" s="36"/>
      <c r="K9" s="37"/>
      <c r="L9" s="38"/>
      <c r="M9" s="38"/>
      <c r="N9" s="35"/>
      <c r="O9" s="35"/>
      <c r="P9" s="35"/>
      <c r="Q9" s="39"/>
      <c r="R9" s="39"/>
      <c r="S9" s="40"/>
      <c r="T9" s="29">
        <f t="shared" si="1"/>
        <v>5.8</v>
      </c>
      <c r="U9" s="41"/>
      <c r="V9" s="41">
        <v>38</v>
      </c>
      <c r="W9" s="41"/>
      <c r="X9" s="31">
        <f t="shared" si="0"/>
        <v>44</v>
      </c>
      <c r="Y9" s="42"/>
      <c r="Z9" s="32">
        <f t="shared" si="2"/>
        <v>44</v>
      </c>
      <c r="AA9" s="29" t="str">
        <f t="shared" si="3"/>
        <v>F</v>
      </c>
    </row>
    <row r="10" spans="1:27" ht="16.5" thickTop="1" thickBot="1" x14ac:dyDescent="0.3">
      <c r="A10" s="20">
        <v>5</v>
      </c>
      <c r="B10" s="57">
        <v>27</v>
      </c>
      <c r="C10" s="58">
        <v>2022</v>
      </c>
      <c r="D10" s="21" t="s">
        <v>19</v>
      </c>
      <c r="E10" s="34">
        <v>1</v>
      </c>
      <c r="F10" s="35">
        <v>1</v>
      </c>
      <c r="G10" s="35">
        <v>1</v>
      </c>
      <c r="H10" s="35">
        <v>1</v>
      </c>
      <c r="I10" s="35">
        <v>1</v>
      </c>
      <c r="J10" s="36"/>
      <c r="K10" s="37"/>
      <c r="L10" s="38"/>
      <c r="M10" s="38"/>
      <c r="N10" s="35"/>
      <c r="O10" s="35"/>
      <c r="P10" s="35"/>
      <c r="Q10" s="39"/>
      <c r="R10" s="39"/>
      <c r="S10" s="40"/>
      <c r="T10" s="29">
        <f t="shared" si="1"/>
        <v>8.3000000000000007</v>
      </c>
      <c r="U10" s="41"/>
      <c r="V10" s="41">
        <v>37</v>
      </c>
      <c r="W10" s="41"/>
      <c r="X10" s="31">
        <f t="shared" si="0"/>
        <v>45</v>
      </c>
      <c r="Y10" s="42"/>
      <c r="Z10" s="32">
        <f t="shared" si="2"/>
        <v>45</v>
      </c>
      <c r="AA10" s="29" t="str">
        <f t="shared" si="3"/>
        <v>F</v>
      </c>
    </row>
    <row r="11" spans="1:27" ht="16.5" thickTop="1" thickBot="1" x14ac:dyDescent="0.3">
      <c r="A11" s="33">
        <v>6</v>
      </c>
      <c r="B11" s="57">
        <v>28</v>
      </c>
      <c r="C11" s="58">
        <v>2022</v>
      </c>
      <c r="D11" s="21" t="s">
        <v>19</v>
      </c>
      <c r="E11" s="34"/>
      <c r="F11" s="35"/>
      <c r="G11" s="35"/>
      <c r="H11" s="35"/>
      <c r="I11" s="35"/>
      <c r="J11" s="36"/>
      <c r="K11" s="37"/>
      <c r="L11" s="38"/>
      <c r="M11" s="38"/>
      <c r="N11" s="35"/>
      <c r="O11" s="35"/>
      <c r="P11" s="35"/>
      <c r="Q11" s="39"/>
      <c r="R11" s="39"/>
      <c r="S11" s="40"/>
      <c r="T11" s="29">
        <f t="shared" si="1"/>
        <v>0</v>
      </c>
      <c r="U11" s="41"/>
      <c r="V11" s="41">
        <v>35</v>
      </c>
      <c r="W11" s="41"/>
      <c r="X11" s="31">
        <f t="shared" si="0"/>
        <v>35</v>
      </c>
      <c r="Y11" s="42"/>
      <c r="Z11" s="32">
        <f t="shared" si="2"/>
        <v>35</v>
      </c>
      <c r="AA11" s="29" t="str">
        <f t="shared" si="3"/>
        <v>F</v>
      </c>
    </row>
    <row r="12" spans="1:27" ht="16.5" thickTop="1" thickBot="1" x14ac:dyDescent="0.3">
      <c r="A12" s="33">
        <v>7</v>
      </c>
      <c r="B12" s="57">
        <v>30</v>
      </c>
      <c r="C12" s="58">
        <v>2022</v>
      </c>
      <c r="D12" s="21" t="s">
        <v>19</v>
      </c>
      <c r="E12" s="34"/>
      <c r="F12" s="35"/>
      <c r="G12" s="35"/>
      <c r="H12" s="35"/>
      <c r="I12" s="35"/>
      <c r="J12" s="36"/>
      <c r="K12" s="37"/>
      <c r="L12" s="38"/>
      <c r="M12" s="38"/>
      <c r="N12" s="35"/>
      <c r="O12" s="35"/>
      <c r="P12" s="35"/>
      <c r="Q12" s="39"/>
      <c r="R12" s="39"/>
      <c r="S12" s="40"/>
      <c r="T12" s="29">
        <f t="shared" si="1"/>
        <v>0</v>
      </c>
      <c r="U12" s="41"/>
      <c r="V12" s="41">
        <v>36</v>
      </c>
      <c r="W12" s="41"/>
      <c r="X12" s="31">
        <f t="shared" si="0"/>
        <v>36</v>
      </c>
      <c r="Y12" s="42"/>
      <c r="Z12" s="32">
        <f t="shared" si="2"/>
        <v>36</v>
      </c>
      <c r="AA12" s="29" t="str">
        <f t="shared" si="3"/>
        <v>F</v>
      </c>
    </row>
    <row r="13" spans="1:27" ht="16.5" thickTop="1" thickBot="1" x14ac:dyDescent="0.3">
      <c r="A13" s="33">
        <v>8</v>
      </c>
      <c r="B13" s="57">
        <v>31</v>
      </c>
      <c r="C13" s="58">
        <v>2022</v>
      </c>
      <c r="D13" s="21" t="s">
        <v>19</v>
      </c>
      <c r="E13" s="34"/>
      <c r="F13" s="35">
        <v>0.75</v>
      </c>
      <c r="G13" s="35">
        <v>0.75</v>
      </c>
      <c r="H13" s="35">
        <v>1</v>
      </c>
      <c r="I13" s="35">
        <v>0.75</v>
      </c>
      <c r="J13" s="36">
        <v>2</v>
      </c>
      <c r="K13" s="37"/>
      <c r="L13" s="38"/>
      <c r="M13" s="38"/>
      <c r="N13" s="35"/>
      <c r="O13" s="35"/>
      <c r="P13" s="35"/>
      <c r="Q13" s="39"/>
      <c r="R13" s="39"/>
      <c r="S13" s="40"/>
      <c r="T13" s="29">
        <f t="shared" si="1"/>
        <v>8.6999999999999993</v>
      </c>
      <c r="U13" s="41"/>
      <c r="V13" s="41">
        <v>36</v>
      </c>
      <c r="W13" s="41"/>
      <c r="X13" s="31">
        <f t="shared" si="0"/>
        <v>45</v>
      </c>
      <c r="Y13" s="42"/>
      <c r="Z13" s="32">
        <f t="shared" si="2"/>
        <v>45</v>
      </c>
      <c r="AA13" s="29" t="str">
        <f t="shared" si="3"/>
        <v>F</v>
      </c>
    </row>
    <row r="14" spans="1:27" ht="16.5" thickTop="1" thickBot="1" x14ac:dyDescent="0.3">
      <c r="A14" s="20">
        <v>9</v>
      </c>
      <c r="B14" s="57">
        <v>32</v>
      </c>
      <c r="C14" s="58">
        <v>2022</v>
      </c>
      <c r="D14" s="21" t="s">
        <v>19</v>
      </c>
      <c r="E14" s="34"/>
      <c r="F14" s="35">
        <v>0.75</v>
      </c>
      <c r="G14" s="36">
        <v>0.75</v>
      </c>
      <c r="H14" s="35">
        <v>1</v>
      </c>
      <c r="I14" s="35"/>
      <c r="K14" s="37"/>
      <c r="L14" s="38"/>
      <c r="M14" s="38"/>
      <c r="N14" s="35"/>
      <c r="O14" s="35"/>
      <c r="P14" s="35"/>
      <c r="Q14" s="39"/>
      <c r="R14" s="39"/>
      <c r="S14" s="40"/>
      <c r="T14" s="29">
        <f t="shared" si="1"/>
        <v>4.2</v>
      </c>
      <c r="U14" s="41"/>
      <c r="V14" s="41">
        <v>33</v>
      </c>
      <c r="W14" s="41"/>
      <c r="X14" s="31">
        <f t="shared" si="0"/>
        <v>37</v>
      </c>
      <c r="Y14" s="42"/>
      <c r="Z14" s="32">
        <f t="shared" si="2"/>
        <v>37</v>
      </c>
      <c r="AA14" s="29" t="str">
        <f t="shared" si="3"/>
        <v>F</v>
      </c>
    </row>
    <row r="15" spans="1:27" ht="16.5" thickTop="1" thickBot="1" x14ac:dyDescent="0.3">
      <c r="A15" s="33">
        <v>10</v>
      </c>
      <c r="B15" s="57">
        <v>33</v>
      </c>
      <c r="C15" s="58">
        <v>2022</v>
      </c>
      <c r="D15" s="21" t="s">
        <v>19</v>
      </c>
      <c r="E15" s="34"/>
      <c r="F15" s="35"/>
      <c r="G15" s="36"/>
      <c r="H15" s="35"/>
      <c r="I15" s="35"/>
      <c r="K15" s="37"/>
      <c r="L15" s="38"/>
      <c r="M15" s="38"/>
      <c r="N15" s="35"/>
      <c r="O15" s="35"/>
      <c r="P15" s="35"/>
      <c r="Q15" s="39"/>
      <c r="R15" s="39"/>
      <c r="S15" s="40"/>
      <c r="T15" s="29">
        <f t="shared" si="1"/>
        <v>0</v>
      </c>
      <c r="U15" s="41"/>
      <c r="V15" s="41">
        <v>29.5</v>
      </c>
      <c r="W15" s="41"/>
      <c r="X15" s="31">
        <f t="shared" si="0"/>
        <v>30</v>
      </c>
      <c r="Y15" s="42"/>
      <c r="Z15" s="32">
        <f t="shared" si="2"/>
        <v>30</v>
      </c>
      <c r="AA15" s="29" t="str">
        <f t="shared" si="3"/>
        <v>F</v>
      </c>
    </row>
    <row r="16" spans="1:27" ht="16.5" thickTop="1" thickBot="1" x14ac:dyDescent="0.3">
      <c r="A16" s="33">
        <v>11</v>
      </c>
      <c r="B16" s="57">
        <v>34</v>
      </c>
      <c r="C16" s="58">
        <v>2022</v>
      </c>
      <c r="D16" s="21" t="s">
        <v>19</v>
      </c>
      <c r="E16" s="34"/>
      <c r="F16" s="35">
        <v>1</v>
      </c>
      <c r="G16" s="36">
        <v>0.75</v>
      </c>
      <c r="H16" s="35">
        <v>1</v>
      </c>
      <c r="I16" s="35">
        <v>0.75</v>
      </c>
      <c r="K16" s="37"/>
      <c r="L16" s="38"/>
      <c r="M16" s="38"/>
      <c r="N16" s="35"/>
      <c r="O16" s="35"/>
      <c r="P16" s="35"/>
      <c r="Q16" s="39"/>
      <c r="R16" s="39"/>
      <c r="S16" s="40"/>
      <c r="T16" s="29">
        <f t="shared" si="1"/>
        <v>5.8</v>
      </c>
      <c r="U16" s="41"/>
      <c r="V16" s="41">
        <v>34</v>
      </c>
      <c r="W16" s="41"/>
      <c r="X16" s="31">
        <f t="shared" si="0"/>
        <v>40</v>
      </c>
      <c r="Y16" s="42"/>
      <c r="Z16" s="32">
        <f t="shared" si="2"/>
        <v>40</v>
      </c>
      <c r="AA16" s="29" t="str">
        <f t="shared" si="3"/>
        <v>F</v>
      </c>
    </row>
    <row r="17" spans="1:27" ht="16.5" thickTop="1" thickBot="1" x14ac:dyDescent="0.3">
      <c r="A17" s="33">
        <v>12</v>
      </c>
      <c r="B17" s="57">
        <v>35</v>
      </c>
      <c r="C17" s="58">
        <v>2022</v>
      </c>
      <c r="D17" s="21" t="s">
        <v>19</v>
      </c>
      <c r="E17" s="34"/>
      <c r="F17" s="35">
        <v>1</v>
      </c>
      <c r="G17" s="36">
        <v>0.75</v>
      </c>
      <c r="H17" s="35">
        <v>0.75</v>
      </c>
      <c r="I17" s="35">
        <v>1</v>
      </c>
      <c r="K17" s="37"/>
      <c r="L17" s="38"/>
      <c r="M17" s="38"/>
      <c r="N17" s="35"/>
      <c r="O17" s="35"/>
      <c r="P17" s="35"/>
      <c r="Q17" s="39"/>
      <c r="R17" s="39"/>
      <c r="S17" s="40"/>
      <c r="T17" s="29">
        <f t="shared" si="1"/>
        <v>5.8</v>
      </c>
      <c r="U17" s="41"/>
      <c r="V17" s="41">
        <v>36</v>
      </c>
      <c r="W17" s="41"/>
      <c r="X17" s="31">
        <f t="shared" si="0"/>
        <v>42</v>
      </c>
      <c r="Y17" s="42"/>
      <c r="Z17" s="32">
        <f t="shared" si="2"/>
        <v>42</v>
      </c>
      <c r="AA17" s="29" t="str">
        <f t="shared" si="3"/>
        <v>F</v>
      </c>
    </row>
    <row r="18" spans="1:27" ht="16.5" thickTop="1" thickBot="1" x14ac:dyDescent="0.3">
      <c r="A18" s="20">
        <v>13</v>
      </c>
      <c r="B18" s="57">
        <v>36</v>
      </c>
      <c r="C18" s="58">
        <v>2022</v>
      </c>
      <c r="D18" s="21" t="s">
        <v>19</v>
      </c>
      <c r="E18" s="34"/>
      <c r="F18" s="35"/>
      <c r="G18" s="36"/>
      <c r="H18" s="35"/>
      <c r="I18" s="35"/>
      <c r="K18" s="37"/>
      <c r="L18" s="38"/>
      <c r="M18" s="38"/>
      <c r="N18" s="35"/>
      <c r="O18" s="35"/>
      <c r="P18" s="35"/>
      <c r="Q18" s="39"/>
      <c r="R18" s="39"/>
      <c r="S18" s="40"/>
      <c r="T18" s="29">
        <f t="shared" si="1"/>
        <v>0</v>
      </c>
      <c r="U18" s="41"/>
      <c r="V18" s="41">
        <v>26</v>
      </c>
      <c r="W18" s="41"/>
      <c r="X18" s="31">
        <f t="shared" si="0"/>
        <v>26</v>
      </c>
      <c r="Y18" s="42"/>
      <c r="Z18" s="32">
        <f t="shared" si="2"/>
        <v>26</v>
      </c>
      <c r="AA18" s="29" t="str">
        <f t="shared" si="3"/>
        <v>F</v>
      </c>
    </row>
    <row r="19" spans="1:27" ht="16.5" thickTop="1" thickBot="1" x14ac:dyDescent="0.3">
      <c r="A19" s="33">
        <v>14</v>
      </c>
      <c r="B19" s="57">
        <v>37</v>
      </c>
      <c r="C19" s="58">
        <v>2022</v>
      </c>
      <c r="D19" s="21" t="s">
        <v>19</v>
      </c>
      <c r="E19" s="34"/>
      <c r="F19" s="35"/>
      <c r="G19" s="36"/>
      <c r="H19" s="35"/>
      <c r="I19" s="35"/>
      <c r="K19" s="37"/>
      <c r="L19" s="38"/>
      <c r="M19" s="38"/>
      <c r="N19" s="35"/>
      <c r="O19" s="35"/>
      <c r="P19" s="35"/>
      <c r="Q19" s="39"/>
      <c r="R19" s="39"/>
      <c r="S19" s="40"/>
      <c r="T19" s="29">
        <f t="shared" si="1"/>
        <v>0</v>
      </c>
      <c r="U19" s="41"/>
      <c r="V19" s="41">
        <v>18</v>
      </c>
      <c r="W19" s="41"/>
      <c r="X19" s="31">
        <f t="shared" si="0"/>
        <v>18</v>
      </c>
      <c r="Y19" s="42"/>
      <c r="Z19" s="32">
        <f t="shared" si="2"/>
        <v>18</v>
      </c>
      <c r="AA19" s="29" t="str">
        <f t="shared" si="3"/>
        <v>F</v>
      </c>
    </row>
    <row r="20" spans="1:27" ht="16.5" thickTop="1" thickBot="1" x14ac:dyDescent="0.3">
      <c r="A20" s="33">
        <v>15</v>
      </c>
      <c r="B20" s="57">
        <v>38</v>
      </c>
      <c r="C20" s="58">
        <v>2022</v>
      </c>
      <c r="D20" s="21" t="s">
        <v>19</v>
      </c>
      <c r="E20" s="34"/>
      <c r="F20" s="35"/>
      <c r="G20" s="36"/>
      <c r="H20" s="35"/>
      <c r="I20" s="35"/>
      <c r="K20" s="37"/>
      <c r="L20" s="38"/>
      <c r="M20" s="38"/>
      <c r="N20" s="35"/>
      <c r="O20" s="35"/>
      <c r="P20" s="35"/>
      <c r="Q20" s="39"/>
      <c r="R20" s="39"/>
      <c r="S20" s="40"/>
      <c r="T20" s="29">
        <f t="shared" si="1"/>
        <v>0</v>
      </c>
      <c r="U20" s="41"/>
      <c r="V20" s="41">
        <v>34</v>
      </c>
      <c r="W20" s="41"/>
      <c r="X20" s="31">
        <f t="shared" si="0"/>
        <v>34</v>
      </c>
      <c r="Y20" s="42"/>
      <c r="Z20" s="32">
        <f t="shared" si="2"/>
        <v>34</v>
      </c>
      <c r="AA20" s="29" t="str">
        <f t="shared" si="3"/>
        <v>F</v>
      </c>
    </row>
    <row r="21" spans="1:27" ht="16.5" thickTop="1" thickBot="1" x14ac:dyDescent="0.3">
      <c r="A21" s="33">
        <v>16</v>
      </c>
      <c r="B21" s="57">
        <v>39</v>
      </c>
      <c r="C21" s="58">
        <v>2022</v>
      </c>
      <c r="D21" s="21" t="s">
        <v>19</v>
      </c>
      <c r="E21" s="34"/>
      <c r="F21" s="35">
        <v>1</v>
      </c>
      <c r="G21" s="36"/>
      <c r="H21" s="35"/>
      <c r="I21" s="35"/>
      <c r="K21" s="37"/>
      <c r="L21" s="38"/>
      <c r="M21" s="38"/>
      <c r="N21" s="35"/>
      <c r="O21" s="35"/>
      <c r="P21" s="35"/>
      <c r="Q21" s="39"/>
      <c r="R21" s="39"/>
      <c r="S21" s="40"/>
      <c r="T21" s="29">
        <f t="shared" si="1"/>
        <v>1.7</v>
      </c>
      <c r="U21" s="41"/>
      <c r="V21" s="41">
        <v>27.5</v>
      </c>
      <c r="W21" s="41"/>
      <c r="X21" s="31">
        <f t="shared" si="0"/>
        <v>29</v>
      </c>
      <c r="Y21" s="42"/>
      <c r="Z21" s="32">
        <f t="shared" si="2"/>
        <v>29</v>
      </c>
      <c r="AA21" s="29" t="str">
        <f t="shared" si="3"/>
        <v>F</v>
      </c>
    </row>
    <row r="22" spans="1:27" ht="16.5" thickTop="1" thickBot="1" x14ac:dyDescent="0.3">
      <c r="A22" s="20">
        <v>17</v>
      </c>
      <c r="B22" s="57">
        <v>40</v>
      </c>
      <c r="C22" s="58">
        <v>2022</v>
      </c>
      <c r="D22" s="21" t="s">
        <v>19</v>
      </c>
      <c r="E22" s="34"/>
      <c r="F22" s="35"/>
      <c r="G22" s="36"/>
      <c r="H22" s="35"/>
      <c r="I22" s="35"/>
      <c r="K22" s="37"/>
      <c r="L22" s="38"/>
      <c r="M22" s="38"/>
      <c r="N22" s="35"/>
      <c r="O22" s="35"/>
      <c r="P22" s="35"/>
      <c r="Q22" s="39"/>
      <c r="R22" s="39"/>
      <c r="S22" s="40"/>
      <c r="T22" s="29">
        <f t="shared" si="1"/>
        <v>0</v>
      </c>
      <c r="U22" s="41"/>
      <c r="V22" s="41">
        <v>30</v>
      </c>
      <c r="W22" s="41"/>
      <c r="X22" s="31">
        <f t="shared" si="0"/>
        <v>30</v>
      </c>
      <c r="Y22" s="42"/>
      <c r="Z22" s="32">
        <f t="shared" si="2"/>
        <v>30</v>
      </c>
      <c r="AA22" s="29" t="str">
        <f t="shared" si="3"/>
        <v>F</v>
      </c>
    </row>
    <row r="23" spans="1:27" ht="16.5" thickTop="1" thickBot="1" x14ac:dyDescent="0.3">
      <c r="A23" s="33">
        <v>18</v>
      </c>
      <c r="B23" s="57">
        <v>41</v>
      </c>
      <c r="C23" s="58">
        <v>2022</v>
      </c>
      <c r="D23" s="21" t="s">
        <v>19</v>
      </c>
      <c r="E23" s="34"/>
      <c r="F23" s="35"/>
      <c r="G23" s="36"/>
      <c r="H23" s="35"/>
      <c r="I23" s="35"/>
      <c r="K23" s="37"/>
      <c r="L23" s="38"/>
      <c r="M23" s="38"/>
      <c r="N23" s="35"/>
      <c r="O23" s="35"/>
      <c r="P23" s="35"/>
      <c r="Q23" s="39"/>
      <c r="R23" s="39"/>
      <c r="S23" s="40"/>
      <c r="T23" s="29">
        <f t="shared" si="1"/>
        <v>0</v>
      </c>
      <c r="U23" s="41"/>
      <c r="V23" s="41">
        <v>31</v>
      </c>
      <c r="W23" s="41"/>
      <c r="X23" s="31">
        <f t="shared" si="0"/>
        <v>31</v>
      </c>
      <c r="Y23" s="42"/>
      <c r="Z23" s="32">
        <f t="shared" si="2"/>
        <v>31</v>
      </c>
      <c r="AA23" s="29" t="str">
        <f t="shared" si="3"/>
        <v>F</v>
      </c>
    </row>
    <row r="24" spans="1:27" ht="16.5" thickTop="1" thickBot="1" x14ac:dyDescent="0.3">
      <c r="A24" s="33">
        <v>19</v>
      </c>
      <c r="B24" s="57">
        <v>42</v>
      </c>
      <c r="C24" s="58">
        <v>2022</v>
      </c>
      <c r="D24" s="21" t="s">
        <v>19</v>
      </c>
      <c r="E24" s="34"/>
      <c r="F24" s="35"/>
      <c r="G24" s="35">
        <v>0.75</v>
      </c>
      <c r="H24" s="35">
        <v>1</v>
      </c>
      <c r="I24" s="35"/>
      <c r="J24" s="36"/>
      <c r="K24" s="37"/>
      <c r="L24" s="38"/>
      <c r="M24" s="38"/>
      <c r="N24" s="35"/>
      <c r="O24" s="35"/>
      <c r="P24" s="35"/>
      <c r="Q24" s="39"/>
      <c r="R24" s="39"/>
      <c r="S24" s="40"/>
      <c r="T24" s="29">
        <f t="shared" si="1"/>
        <v>2.9</v>
      </c>
      <c r="U24" s="41"/>
      <c r="V24" s="41">
        <v>32</v>
      </c>
      <c r="W24" s="41"/>
      <c r="X24" s="31">
        <f t="shared" si="0"/>
        <v>35</v>
      </c>
      <c r="Y24" s="42"/>
      <c r="Z24" s="32">
        <f t="shared" si="2"/>
        <v>35</v>
      </c>
      <c r="AA24" s="29" t="str">
        <f t="shared" si="3"/>
        <v>F</v>
      </c>
    </row>
    <row r="25" spans="1:27" ht="16.5" thickTop="1" thickBot="1" x14ac:dyDescent="0.3">
      <c r="A25" s="33">
        <v>20</v>
      </c>
      <c r="B25" s="57">
        <v>43</v>
      </c>
      <c r="C25" s="58">
        <v>2022</v>
      </c>
      <c r="D25" s="21" t="s">
        <v>19</v>
      </c>
      <c r="E25" s="34"/>
      <c r="F25" s="35">
        <v>0.75</v>
      </c>
      <c r="G25" s="35">
        <v>0.75</v>
      </c>
      <c r="H25" s="35">
        <v>1</v>
      </c>
      <c r="I25" s="35"/>
      <c r="J25" s="36"/>
      <c r="K25" s="37"/>
      <c r="L25" s="38"/>
      <c r="M25" s="38"/>
      <c r="N25" s="35"/>
      <c r="O25" s="35"/>
      <c r="P25" s="35"/>
      <c r="Q25" s="39"/>
      <c r="R25" s="39"/>
      <c r="S25" s="40"/>
      <c r="T25" s="29">
        <f t="shared" si="1"/>
        <v>4.2</v>
      </c>
      <c r="U25" s="41"/>
      <c r="V25" s="41"/>
      <c r="W25" s="41"/>
      <c r="X25" s="31">
        <f t="shared" si="0"/>
        <v>4</v>
      </c>
      <c r="Y25" s="42"/>
      <c r="Z25" s="32">
        <f t="shared" si="2"/>
        <v>4</v>
      </c>
      <c r="AA25" s="29" t="str">
        <f t="shared" si="3"/>
        <v>F</v>
      </c>
    </row>
    <row r="26" spans="1:27" ht="16.5" thickTop="1" thickBot="1" x14ac:dyDescent="0.3">
      <c r="A26" s="20">
        <v>21</v>
      </c>
      <c r="B26" s="57">
        <v>44</v>
      </c>
      <c r="C26" s="58">
        <v>2022</v>
      </c>
      <c r="D26" s="21" t="s">
        <v>19</v>
      </c>
      <c r="E26" s="34"/>
      <c r="F26" s="35"/>
      <c r="G26" s="35"/>
      <c r="H26" s="35">
        <v>1</v>
      </c>
      <c r="I26" s="35">
        <v>1</v>
      </c>
      <c r="J26" s="36"/>
      <c r="K26" s="37"/>
      <c r="L26" s="38"/>
      <c r="M26" s="38"/>
      <c r="N26" s="35"/>
      <c r="O26" s="35"/>
      <c r="P26" s="35"/>
      <c r="Q26" s="39"/>
      <c r="R26" s="39"/>
      <c r="S26" s="40"/>
      <c r="T26" s="29">
        <f t="shared" si="1"/>
        <v>3.3</v>
      </c>
      <c r="U26" s="41"/>
      <c r="V26" s="41">
        <v>31</v>
      </c>
      <c r="W26" s="41"/>
      <c r="X26" s="31">
        <f t="shared" si="0"/>
        <v>34</v>
      </c>
      <c r="Y26" s="42"/>
      <c r="Z26" s="32">
        <f t="shared" si="2"/>
        <v>34</v>
      </c>
      <c r="AA26" s="29" t="str">
        <f t="shared" si="3"/>
        <v>F</v>
      </c>
    </row>
    <row r="27" spans="1:27" ht="16.5" thickTop="1" thickBot="1" x14ac:dyDescent="0.3">
      <c r="A27" s="33">
        <v>22</v>
      </c>
      <c r="B27" s="57">
        <v>45</v>
      </c>
      <c r="C27" s="58">
        <v>2022</v>
      </c>
      <c r="D27" s="21" t="s">
        <v>19</v>
      </c>
      <c r="E27" s="43"/>
      <c r="F27" s="44"/>
      <c r="G27" s="44"/>
      <c r="H27" s="44"/>
      <c r="I27" s="44"/>
      <c r="J27" s="45"/>
      <c r="K27" s="46"/>
      <c r="L27" s="47"/>
      <c r="M27" s="47"/>
      <c r="N27" s="44"/>
      <c r="O27" s="44"/>
      <c r="P27" s="44"/>
      <c r="Q27" s="48"/>
      <c r="R27" s="48"/>
      <c r="S27" s="49"/>
      <c r="T27" s="50">
        <f t="shared" si="1"/>
        <v>0</v>
      </c>
      <c r="U27" s="51"/>
      <c r="V27" s="51"/>
      <c r="W27" s="51"/>
      <c r="X27" s="31">
        <f t="shared" si="0"/>
        <v>0</v>
      </c>
      <c r="Y27" s="52"/>
      <c r="Z27" s="32">
        <f t="shared" si="2"/>
        <v>0</v>
      </c>
      <c r="AA27" s="29" t="str">
        <f t="shared" si="3"/>
        <v>Neakt.</v>
      </c>
    </row>
    <row r="28" spans="1:27" ht="16.5" thickTop="1" thickBot="1" x14ac:dyDescent="0.3">
      <c r="A28" s="33">
        <v>23</v>
      </c>
      <c r="B28" s="57">
        <v>46</v>
      </c>
      <c r="C28" s="58">
        <v>2022</v>
      </c>
      <c r="D28" s="21" t="s">
        <v>19</v>
      </c>
      <c r="E28" s="34"/>
      <c r="F28" s="35"/>
      <c r="G28" s="35"/>
      <c r="H28" s="35"/>
      <c r="I28" s="35"/>
      <c r="J28" s="36"/>
      <c r="K28" s="37"/>
      <c r="L28" s="38"/>
      <c r="M28" s="38"/>
      <c r="N28" s="35"/>
      <c r="O28" s="35"/>
      <c r="P28" s="35"/>
      <c r="Q28" s="39"/>
      <c r="R28" s="39"/>
      <c r="S28" s="40"/>
      <c r="T28" s="29">
        <f t="shared" ref="T28:T38" si="4">(ROUND(SUM(E28:S28)*1.66,1))</f>
        <v>0</v>
      </c>
      <c r="U28" s="41"/>
      <c r="V28" s="41">
        <v>28</v>
      </c>
      <c r="W28" s="41"/>
      <c r="X28" s="31">
        <f t="shared" si="0"/>
        <v>28</v>
      </c>
      <c r="Y28" s="42"/>
      <c r="Z28" s="32">
        <f t="shared" si="2"/>
        <v>28</v>
      </c>
      <c r="AA28" s="29" t="str">
        <f t="shared" si="3"/>
        <v>F</v>
      </c>
    </row>
    <row r="29" spans="1:27" ht="16.5" thickTop="1" thickBot="1" x14ac:dyDescent="0.3">
      <c r="A29" s="33">
        <v>24</v>
      </c>
      <c r="B29" s="57">
        <v>47</v>
      </c>
      <c r="C29" s="58">
        <v>2022</v>
      </c>
      <c r="D29" s="21" t="s">
        <v>19</v>
      </c>
      <c r="E29" s="34"/>
      <c r="F29" s="35"/>
      <c r="G29" s="35"/>
      <c r="H29" s="35"/>
      <c r="I29" s="35"/>
      <c r="J29" s="36"/>
      <c r="K29" s="37"/>
      <c r="L29" s="38"/>
      <c r="M29" s="38"/>
      <c r="N29" s="35"/>
      <c r="O29" s="35"/>
      <c r="P29" s="35"/>
      <c r="Q29" s="39"/>
      <c r="R29" s="39"/>
      <c r="S29" s="40"/>
      <c r="T29" s="29">
        <f t="shared" si="4"/>
        <v>0</v>
      </c>
      <c r="U29" s="41"/>
      <c r="V29" s="41">
        <v>34</v>
      </c>
      <c r="W29" s="41"/>
      <c r="X29" s="31">
        <f t="shared" si="0"/>
        <v>34</v>
      </c>
      <c r="Y29" s="42"/>
      <c r="Z29" s="32">
        <f t="shared" si="2"/>
        <v>34</v>
      </c>
      <c r="AA29" s="29" t="str">
        <f t="shared" si="3"/>
        <v>F</v>
      </c>
    </row>
    <row r="30" spans="1:27" ht="16.5" thickTop="1" thickBot="1" x14ac:dyDescent="0.3">
      <c r="A30" s="33">
        <v>25</v>
      </c>
      <c r="B30" s="57">
        <v>48</v>
      </c>
      <c r="C30" s="58">
        <v>2022</v>
      </c>
      <c r="D30" s="21" t="s">
        <v>19</v>
      </c>
      <c r="E30" s="34"/>
      <c r="F30" s="35"/>
      <c r="G30" s="35"/>
      <c r="H30" s="35"/>
      <c r="I30" s="35"/>
      <c r="J30" s="36"/>
      <c r="K30" s="37"/>
      <c r="L30" s="38"/>
      <c r="M30" s="38"/>
      <c r="N30" s="35"/>
      <c r="O30" s="35"/>
      <c r="P30" s="35"/>
      <c r="Q30" s="39"/>
      <c r="R30" s="39"/>
      <c r="S30" s="40"/>
      <c r="T30" s="29">
        <f t="shared" si="4"/>
        <v>0</v>
      </c>
      <c r="U30" s="41"/>
      <c r="V30" s="41">
        <v>32.5</v>
      </c>
      <c r="W30" s="41"/>
      <c r="X30" s="31">
        <f t="shared" si="0"/>
        <v>33</v>
      </c>
      <c r="Y30" s="42"/>
      <c r="Z30" s="32">
        <f t="shared" si="2"/>
        <v>33</v>
      </c>
      <c r="AA30" s="29" t="str">
        <f t="shared" si="3"/>
        <v>F</v>
      </c>
    </row>
    <row r="31" spans="1:27" ht="16.5" thickTop="1" thickBot="1" x14ac:dyDescent="0.3">
      <c r="A31" s="33">
        <v>26</v>
      </c>
      <c r="B31" s="57">
        <v>49</v>
      </c>
      <c r="C31" s="58">
        <v>2022</v>
      </c>
      <c r="D31" s="21" t="s">
        <v>19</v>
      </c>
      <c r="E31" s="34"/>
      <c r="F31" s="35"/>
      <c r="G31" s="35"/>
      <c r="H31" s="35"/>
      <c r="I31" s="35"/>
      <c r="J31" s="36"/>
      <c r="K31" s="37"/>
      <c r="L31" s="38"/>
      <c r="M31" s="38"/>
      <c r="N31" s="35"/>
      <c r="O31" s="35"/>
      <c r="P31" s="35"/>
      <c r="Q31" s="39"/>
      <c r="R31" s="39"/>
      <c r="S31" s="40"/>
      <c r="T31" s="29">
        <f t="shared" si="4"/>
        <v>0</v>
      </c>
      <c r="U31" s="41"/>
      <c r="V31" s="41">
        <v>24.5</v>
      </c>
      <c r="W31" s="41"/>
      <c r="X31" s="31">
        <f t="shared" si="0"/>
        <v>25</v>
      </c>
      <c r="Y31" s="42"/>
      <c r="Z31" s="32">
        <f t="shared" si="2"/>
        <v>25</v>
      </c>
      <c r="AA31" s="29" t="str">
        <f t="shared" si="3"/>
        <v>F</v>
      </c>
    </row>
    <row r="32" spans="1:27" ht="16.5" thickTop="1" thickBot="1" x14ac:dyDescent="0.3">
      <c r="A32" s="33">
        <v>27</v>
      </c>
      <c r="B32" s="57">
        <v>50</v>
      </c>
      <c r="C32" s="58">
        <v>2022</v>
      </c>
      <c r="D32" s="21" t="s">
        <v>19</v>
      </c>
      <c r="E32" s="34"/>
      <c r="F32" s="35">
        <v>0.75</v>
      </c>
      <c r="G32" s="35">
        <v>0.75</v>
      </c>
      <c r="H32" s="35"/>
      <c r="I32" s="35">
        <v>0.5</v>
      </c>
      <c r="J32" s="36"/>
      <c r="K32" s="37"/>
      <c r="L32" s="38"/>
      <c r="M32" s="38"/>
      <c r="N32" s="35"/>
      <c r="O32" s="35"/>
      <c r="P32" s="35"/>
      <c r="Q32" s="39"/>
      <c r="R32" s="39"/>
      <c r="S32" s="40"/>
      <c r="T32" s="29">
        <f t="shared" si="4"/>
        <v>3.3</v>
      </c>
      <c r="U32" s="41"/>
      <c r="V32" s="41">
        <v>22</v>
      </c>
      <c r="W32" s="41"/>
      <c r="X32" s="31">
        <f t="shared" si="0"/>
        <v>25</v>
      </c>
      <c r="Y32" s="42"/>
      <c r="Z32" s="32">
        <f t="shared" si="2"/>
        <v>25</v>
      </c>
      <c r="AA32" s="29" t="str">
        <f t="shared" si="3"/>
        <v>F</v>
      </c>
    </row>
    <row r="33" spans="1:27" ht="16.5" thickTop="1" thickBot="1" x14ac:dyDescent="0.3">
      <c r="A33" s="33">
        <v>28</v>
      </c>
      <c r="B33" s="57">
        <v>52</v>
      </c>
      <c r="C33" s="58">
        <v>2022</v>
      </c>
      <c r="D33" s="21" t="s">
        <v>19</v>
      </c>
      <c r="E33" s="34"/>
      <c r="F33" s="35">
        <v>0.75</v>
      </c>
      <c r="G33" s="35"/>
      <c r="H33" s="35">
        <v>1</v>
      </c>
      <c r="I33" s="35"/>
      <c r="J33" s="36"/>
      <c r="K33" s="37"/>
      <c r="L33" s="38"/>
      <c r="M33" s="38"/>
      <c r="N33" s="35"/>
      <c r="O33" s="35"/>
      <c r="P33" s="35"/>
      <c r="Q33" s="39"/>
      <c r="R33" s="39"/>
      <c r="S33" s="40"/>
      <c r="T33" s="29">
        <f t="shared" si="4"/>
        <v>2.9</v>
      </c>
      <c r="U33" s="41"/>
      <c r="V33" s="41">
        <v>32</v>
      </c>
      <c r="W33" s="41"/>
      <c r="X33" s="31">
        <f t="shared" si="0"/>
        <v>35</v>
      </c>
      <c r="Y33" s="42"/>
      <c r="Z33" s="32">
        <f t="shared" si="2"/>
        <v>35</v>
      </c>
      <c r="AA33" s="29" t="str">
        <f t="shared" si="3"/>
        <v>F</v>
      </c>
    </row>
    <row r="34" spans="1:27" ht="16.5" thickTop="1" thickBot="1" x14ac:dyDescent="0.3">
      <c r="A34" s="33">
        <v>29</v>
      </c>
      <c r="B34" s="57">
        <v>53</v>
      </c>
      <c r="C34" s="58">
        <v>2022</v>
      </c>
      <c r="D34" s="21" t="s">
        <v>19</v>
      </c>
      <c r="E34" s="34"/>
      <c r="F34" s="35">
        <v>0.75</v>
      </c>
      <c r="G34" s="35"/>
      <c r="H34" s="35"/>
      <c r="I34" s="35"/>
      <c r="J34" s="36"/>
      <c r="K34" s="37"/>
      <c r="L34" s="38"/>
      <c r="M34" s="38"/>
      <c r="N34" s="35"/>
      <c r="O34" s="35"/>
      <c r="P34" s="35"/>
      <c r="Q34" s="39"/>
      <c r="R34" s="39"/>
      <c r="S34" s="40"/>
      <c r="T34" s="29">
        <f t="shared" si="4"/>
        <v>1.2</v>
      </c>
      <c r="U34" s="41"/>
      <c r="V34" s="41">
        <v>27</v>
      </c>
      <c r="W34" s="41"/>
      <c r="X34" s="31">
        <f t="shared" si="0"/>
        <v>28</v>
      </c>
      <c r="Y34" s="42"/>
      <c r="Z34" s="32">
        <f t="shared" si="2"/>
        <v>28</v>
      </c>
      <c r="AA34" s="29" t="str">
        <f t="shared" si="3"/>
        <v>F</v>
      </c>
    </row>
    <row r="35" spans="1:27" ht="16.5" thickTop="1" thickBot="1" x14ac:dyDescent="0.3">
      <c r="A35" s="33">
        <v>30</v>
      </c>
      <c r="B35" s="57">
        <v>55</v>
      </c>
      <c r="C35" s="58">
        <v>2022</v>
      </c>
      <c r="D35" s="21" t="s">
        <v>19</v>
      </c>
      <c r="E35" s="34"/>
      <c r="F35" s="35"/>
      <c r="G35" s="35"/>
      <c r="H35" s="35"/>
      <c r="I35" s="35"/>
      <c r="J35" s="36"/>
      <c r="K35" s="37"/>
      <c r="L35" s="38"/>
      <c r="M35" s="38"/>
      <c r="N35" s="35"/>
      <c r="O35" s="35"/>
      <c r="P35" s="35"/>
      <c r="Q35" s="39"/>
      <c r="R35" s="39"/>
      <c r="S35" s="40"/>
      <c r="T35" s="29">
        <f t="shared" si="4"/>
        <v>0</v>
      </c>
      <c r="U35" s="41"/>
      <c r="V35" s="41">
        <v>30</v>
      </c>
      <c r="W35" s="41"/>
      <c r="X35" s="31">
        <f t="shared" si="0"/>
        <v>30</v>
      </c>
      <c r="Y35" s="42"/>
      <c r="Z35" s="32">
        <f t="shared" si="2"/>
        <v>30</v>
      </c>
      <c r="AA35" s="29" t="str">
        <f t="shared" si="3"/>
        <v>F</v>
      </c>
    </row>
    <row r="36" spans="1:27" ht="16.5" thickTop="1" thickBot="1" x14ac:dyDescent="0.3">
      <c r="A36" s="33">
        <v>31</v>
      </c>
      <c r="B36" s="57">
        <v>56</v>
      </c>
      <c r="C36" s="58">
        <v>2022</v>
      </c>
      <c r="D36" s="21" t="s">
        <v>19</v>
      </c>
      <c r="E36" s="34"/>
      <c r="F36" s="35"/>
      <c r="G36" s="35"/>
      <c r="H36" s="35"/>
      <c r="I36" s="35"/>
      <c r="J36" s="36"/>
      <c r="K36" s="37"/>
      <c r="L36" s="38"/>
      <c r="M36" s="38"/>
      <c r="N36" s="35"/>
      <c r="O36" s="35"/>
      <c r="P36" s="35"/>
      <c r="Q36" s="39"/>
      <c r="R36" s="39"/>
      <c r="S36" s="40"/>
      <c r="T36" s="29">
        <f t="shared" si="4"/>
        <v>0</v>
      </c>
      <c r="U36" s="41"/>
      <c r="V36" s="41">
        <v>26</v>
      </c>
      <c r="W36" s="41"/>
      <c r="X36" s="31">
        <f t="shared" si="0"/>
        <v>26</v>
      </c>
      <c r="Y36" s="42"/>
      <c r="Z36" s="32">
        <f t="shared" si="2"/>
        <v>26</v>
      </c>
      <c r="AA36" s="29" t="str">
        <f t="shared" si="3"/>
        <v>F</v>
      </c>
    </row>
    <row r="37" spans="1:27" ht="16.5" thickTop="1" thickBot="1" x14ac:dyDescent="0.3">
      <c r="A37" s="33">
        <v>32</v>
      </c>
      <c r="B37" s="57">
        <v>57</v>
      </c>
      <c r="C37" s="58">
        <v>2022</v>
      </c>
      <c r="D37" s="21" t="s">
        <v>19</v>
      </c>
      <c r="E37" s="34"/>
      <c r="F37" s="35"/>
      <c r="G37" s="35"/>
      <c r="H37" s="35"/>
      <c r="I37" s="35"/>
      <c r="J37" s="36"/>
      <c r="K37" s="37"/>
      <c r="L37" s="38"/>
      <c r="M37" s="38"/>
      <c r="N37" s="35"/>
      <c r="O37" s="35"/>
      <c r="P37" s="35"/>
      <c r="Q37" s="39"/>
      <c r="R37" s="39"/>
      <c r="S37" s="40"/>
      <c r="T37" s="29">
        <f t="shared" si="4"/>
        <v>0</v>
      </c>
      <c r="U37" s="41"/>
      <c r="V37" s="41"/>
      <c r="W37" s="41"/>
      <c r="X37" s="31">
        <f t="shared" si="0"/>
        <v>0</v>
      </c>
      <c r="Y37" s="42"/>
      <c r="Z37" s="32">
        <f t="shared" si="2"/>
        <v>0</v>
      </c>
      <c r="AA37" s="29" t="str">
        <f t="shared" si="3"/>
        <v>Neakt.</v>
      </c>
    </row>
    <row r="38" spans="1:27" ht="16.5" thickTop="1" thickBot="1" x14ac:dyDescent="0.3">
      <c r="A38" s="33">
        <v>33</v>
      </c>
      <c r="B38" s="57">
        <v>59</v>
      </c>
      <c r="C38" s="58">
        <v>2022</v>
      </c>
      <c r="D38" s="21" t="s">
        <v>19</v>
      </c>
      <c r="E38" s="34"/>
      <c r="F38" s="35">
        <v>0.5</v>
      </c>
      <c r="G38" s="35"/>
      <c r="H38" s="35">
        <v>1</v>
      </c>
      <c r="I38" s="35"/>
      <c r="J38" s="36"/>
      <c r="K38" s="37"/>
      <c r="L38" s="38"/>
      <c r="M38" s="38"/>
      <c r="N38" s="35"/>
      <c r="O38" s="35"/>
      <c r="P38" s="35"/>
      <c r="Q38" s="39"/>
      <c r="R38" s="39"/>
      <c r="S38" s="40"/>
      <c r="T38" s="29">
        <f t="shared" si="4"/>
        <v>2.5</v>
      </c>
      <c r="U38" s="41"/>
      <c r="V38" s="41">
        <v>26</v>
      </c>
      <c r="W38" s="41"/>
      <c r="X38" s="31">
        <f t="shared" si="0"/>
        <v>29</v>
      </c>
      <c r="Y38" s="42"/>
      <c r="Z38" s="32">
        <f t="shared" si="2"/>
        <v>29</v>
      </c>
      <c r="AA38" s="29" t="str">
        <f t="shared" si="3"/>
        <v>F</v>
      </c>
    </row>
    <row r="39" spans="1:27" ht="16.5" thickTop="1" thickBot="1" x14ac:dyDescent="0.3">
      <c r="A39" s="33">
        <v>34</v>
      </c>
      <c r="B39" s="57">
        <v>60</v>
      </c>
      <c r="C39" s="58">
        <v>2022</v>
      </c>
      <c r="D39" s="21" t="s">
        <v>19</v>
      </c>
      <c r="E39" s="34"/>
      <c r="F39" s="35">
        <v>0.5</v>
      </c>
      <c r="G39" s="35"/>
      <c r="H39" s="35">
        <v>0.5</v>
      </c>
      <c r="I39" s="35"/>
      <c r="J39" s="36"/>
      <c r="K39" s="37"/>
      <c r="L39" s="38"/>
      <c r="M39" s="38"/>
      <c r="N39" s="35"/>
      <c r="O39" s="35"/>
      <c r="P39" s="35"/>
      <c r="Q39" s="39"/>
      <c r="R39" s="39"/>
      <c r="S39" s="40"/>
      <c r="T39" s="29">
        <f t="shared" ref="T39:T41" si="5">(ROUND(SUM(E39:S39)*1.66,1))</f>
        <v>1.7</v>
      </c>
      <c r="U39" s="41"/>
      <c r="V39" s="41">
        <v>30</v>
      </c>
      <c r="W39" s="41"/>
      <c r="X39" s="31">
        <f t="shared" ref="X39:X41" si="6">ROUND(IF(W39&gt;0, SUM(T39:U39, W39), SUM(T39:V39)),0)</f>
        <v>32</v>
      </c>
      <c r="Y39" s="42"/>
      <c r="Z39" s="32">
        <f t="shared" si="2"/>
        <v>32</v>
      </c>
      <c r="AA39" s="29" t="str">
        <f t="shared" ref="AA39:AA41" si="7">IF(Z39=0, "Neakt.", IF(Z39&gt;89.9,"A",IF(Z39&gt;79.9,"B",IF(Z39&gt;69.9,"C",IF(Z39&gt;59.9,"D",IF(Z39&gt;49.9,"E","F"))))))</f>
        <v>F</v>
      </c>
    </row>
    <row r="40" spans="1:27" ht="16.5" thickTop="1" thickBot="1" x14ac:dyDescent="0.3">
      <c r="A40" s="33">
        <v>35</v>
      </c>
      <c r="B40" s="57">
        <v>62</v>
      </c>
      <c r="C40" s="58">
        <v>2022</v>
      </c>
      <c r="D40" s="21" t="s">
        <v>19</v>
      </c>
      <c r="E40" s="34"/>
      <c r="F40" s="35">
        <v>0.75</v>
      </c>
      <c r="G40" s="35">
        <v>0.75</v>
      </c>
      <c r="H40" s="35"/>
      <c r="I40" s="35"/>
      <c r="J40" s="36"/>
      <c r="K40" s="37"/>
      <c r="L40" s="38"/>
      <c r="M40" s="38"/>
      <c r="N40" s="35"/>
      <c r="O40" s="35"/>
      <c r="P40" s="35"/>
      <c r="Q40" s="39"/>
      <c r="R40" s="39"/>
      <c r="S40" s="40"/>
      <c r="T40" s="29">
        <f t="shared" si="5"/>
        <v>2.5</v>
      </c>
      <c r="U40" s="41"/>
      <c r="V40" s="41">
        <v>22.5</v>
      </c>
      <c r="W40" s="41"/>
      <c r="X40" s="31">
        <f t="shared" si="6"/>
        <v>25</v>
      </c>
      <c r="Y40" s="42"/>
      <c r="Z40" s="32">
        <f t="shared" si="2"/>
        <v>25</v>
      </c>
      <c r="AA40" s="29" t="str">
        <f t="shared" si="7"/>
        <v>F</v>
      </c>
    </row>
    <row r="41" spans="1:27" ht="16.5" thickTop="1" thickBot="1" x14ac:dyDescent="0.3">
      <c r="A41" s="33">
        <v>36</v>
      </c>
      <c r="B41" s="59">
        <v>21</v>
      </c>
      <c r="C41" s="60">
        <v>2021</v>
      </c>
      <c r="D41" s="21" t="s">
        <v>19</v>
      </c>
      <c r="E41" s="43"/>
      <c r="F41" s="44"/>
      <c r="G41" s="44"/>
      <c r="H41" s="44"/>
      <c r="I41" s="44"/>
      <c r="J41" s="45"/>
      <c r="K41" s="46"/>
      <c r="L41" s="47"/>
      <c r="M41" s="47"/>
      <c r="N41" s="44"/>
      <c r="O41" s="44"/>
      <c r="P41" s="44"/>
      <c r="Q41" s="48"/>
      <c r="R41" s="48"/>
      <c r="S41" s="49"/>
      <c r="T41" s="50">
        <f t="shared" si="5"/>
        <v>0</v>
      </c>
      <c r="U41" s="51"/>
      <c r="V41" s="51">
        <v>16.5</v>
      </c>
      <c r="W41" s="51"/>
      <c r="X41" s="18">
        <f t="shared" si="6"/>
        <v>17</v>
      </c>
      <c r="Y41" s="52"/>
      <c r="Z41" s="18">
        <f t="shared" si="2"/>
        <v>17</v>
      </c>
      <c r="AA41" s="50" t="str">
        <f t="shared" si="7"/>
        <v>F</v>
      </c>
    </row>
    <row r="42" spans="1:27" customFormat="1" ht="15.75" thickTop="1" x14ac:dyDescent="0.25"/>
    <row r="43" spans="1:27" customFormat="1" ht="15" x14ac:dyDescent="0.25"/>
  </sheetData>
  <mergeCells count="4">
    <mergeCell ref="A3:A5"/>
    <mergeCell ref="D3:D5"/>
    <mergeCell ref="B4:C5"/>
    <mergeCell ref="E4:S4"/>
  </mergeCells>
  <conditionalFormatting sqref="AA1:AA41">
    <cfRule type="containsText" dxfId="3" priority="6" operator="containsText" text="F">
      <formula>NOT(ISERROR(SEARCH("F",AA1)))</formula>
    </cfRule>
  </conditionalFormatting>
  <conditionalFormatting sqref="AA1:AA41 AA44:AA1048576">
    <cfRule type="cellIs" dxfId="2" priority="5" operator="equal">
      <formula>"Neakt."</formula>
    </cfRule>
  </conditionalFormatting>
  <conditionalFormatting sqref="AA28:AA41">
    <cfRule type="containsText" dxfId="1" priority="4" operator="containsText" text="F">
      <formula>NOT(ISERROR(SEARCH("F",AA28)))</formula>
    </cfRule>
  </conditionalFormatting>
  <conditionalFormatting sqref="AA28:AA41">
    <cfRule type="cellIs" dxfId="0" priority="3" operator="equal">
      <formula>"Neakt."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</cp:lastModifiedBy>
  <cp:lastPrinted>2017-02-15T16:05:41Z</cp:lastPrinted>
  <dcterms:created xsi:type="dcterms:W3CDTF">2017-02-15T16:03:58Z</dcterms:created>
  <dcterms:modified xsi:type="dcterms:W3CDTF">2022-12-13T07:45:50Z</dcterms:modified>
</cp:coreProperties>
</file>